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Liliana Kazmierczak\Desktop\ZARZĄDZANIE\Kontrola Zarządcza\Cele i ryzyka\Cele i ryzyka na 2024 r\"/>
    </mc:Choice>
  </mc:AlternateContent>
  <bookViews>
    <workbookView xWindow="0" yWindow="0" windowWidth="28800" windowHeight="12435"/>
  </bookViews>
  <sheets>
    <sheet name="Rejestr ryzyk" sheetId="1" r:id="rId1"/>
    <sheet name="Arkusz1" sheetId="2" r:id="rId2"/>
  </sheets>
  <externalReferences>
    <externalReference r:id="rId3"/>
  </externalReferences>
  <definedNames>
    <definedName name="_xlnm._FilterDatabase" localSheetId="0" hidden="1">'Rejestr ryzyk'!$C$2:$Z$2</definedName>
    <definedName name="a">[1]Listy!$A$62:$A$66</definedName>
    <definedName name="aa">[1]Listy!$A$40:$A$42</definedName>
    <definedName name="AI">'Rejestr ryzyk'!#REF!</definedName>
    <definedName name="EN">'Rejestr ryzyk'!#REF!</definedName>
    <definedName name="Finansowe">#REF!</definedName>
    <definedName name="FN">'Rejestr ryzyk'!#REF!</definedName>
    <definedName name="FS">'Rejestr ryzyk'!#REF!</definedName>
    <definedName name="GK">'Rejestr ryzyk'!#REF!</definedName>
    <definedName name="GM">'Rejestr ryzyk'!#REF!</definedName>
    <definedName name="GP">'Rejestr ryzyk'!#REF!</definedName>
    <definedName name="IW">'Rejestr ryzyk'!#REF!</definedName>
    <definedName name="KG">'Rejestr ryzyk'!#REF!</definedName>
    <definedName name="KL">'Rejestr ryzyk'!#REF!</definedName>
    <definedName name="KN">'Rejestr ryzyk'!#REF!</definedName>
    <definedName name="KS">'Rejestr ryzyk'!#REF!</definedName>
    <definedName name="KT">'Rejestr ryzyk'!#REF!</definedName>
    <definedName name="KZ">'Rejestr ryzyk'!#REF!</definedName>
    <definedName name="mechanizmykontroli">'Rejestr ryzyk'!#REF!</definedName>
    <definedName name="obszar">#REF!</definedName>
    <definedName name="oddziaływanie">#REF!</definedName>
    <definedName name="OP">'Rejestr ryzyk'!#REF!</definedName>
    <definedName name="Operacyjne">#REF!</definedName>
    <definedName name="Operacyjne.">#REF!</definedName>
    <definedName name="OR">'Rejestr ryzyk'!#REF!</definedName>
    <definedName name="OS">'Rejestr ryzyk'!#REF!</definedName>
    <definedName name="PR">'Rejestr ryzyk'!#REF!</definedName>
    <definedName name="prawdopodobieństwo">'Rejestr ryzyk'!#REF!</definedName>
    <definedName name="punktacja">#REF!</definedName>
    <definedName name="punktacja3">#REF!</definedName>
    <definedName name="referatefs">'Rejestr ryzyk'!#REF!</definedName>
    <definedName name="RR">'Rejestr ryzyk'!#REF!</definedName>
    <definedName name="skróty">#REF!</definedName>
    <definedName name="SP">'Rejestr ryzyk'!#REF!</definedName>
    <definedName name="Strategiczne">#REF!</definedName>
    <definedName name="TS">'Rejestr ryzyk'!$AF$7:$AF$9</definedName>
    <definedName name="TW">'Rejestr ryzyk'!$AF$5:$AF$6</definedName>
    <definedName name="Wydziały">#REF!</definedName>
    <definedName name="Wydziały1">#REF!</definedName>
    <definedName name="ZD">'Rejestr ryzyk'!$AF$18:$AF$26</definedName>
    <definedName name="ZespołyAIRG">'Rejestr ryzyk'!#REF!</definedName>
    <definedName name="ZespołyAIRI">'Rejestr ryzyk'!#REF!</definedName>
    <definedName name="ZespołyFS1">'Rejestr ryzyk'!#REF!</definedName>
    <definedName name="ZespołyFS2">'Rejestr ryzyk'!#REF!</definedName>
    <definedName name="ZespołyFS3">'Rejestr ryzyk'!#REF!</definedName>
    <definedName name="ZespołyTWOG">'Rejestr ryzyk'!#REF!</definedName>
    <definedName name="ZespołyTWPO">'Rejestr ryzyk'!#REF!</definedName>
    <definedName name="ZespołyTWRP">'Rejestr ryzyk'!#REF!</definedName>
    <definedName name="ZespołyTWRYB">'Rejestr ryzyk'!#REF!</definedName>
    <definedName name="Zespół1">'Rejestr ryzyk'!#REF!</definedName>
    <definedName name="ZN">'Rejestr ryzyk'!$AF$12:$AF$15</definedName>
  </definedNames>
  <calcPr calcId="152511"/>
</workbook>
</file>

<file path=xl/calcChain.xml><?xml version="1.0" encoding="utf-8"?>
<calcChain xmlns="http://schemas.openxmlformats.org/spreadsheetml/2006/main">
  <c r="Q6" i="1" l="1"/>
  <c r="R6" i="1" s="1"/>
  <c r="S6" i="1" s="1"/>
  <c r="Q5" i="1"/>
  <c r="R5" i="1" s="1"/>
  <c r="S5" i="1" s="1"/>
  <c r="Q4" i="1"/>
  <c r="R4" i="1" s="1"/>
  <c r="S4" i="1" s="1"/>
</calcChain>
</file>

<file path=xl/sharedStrings.xml><?xml version="1.0" encoding="utf-8"?>
<sst xmlns="http://schemas.openxmlformats.org/spreadsheetml/2006/main" count="61" uniqueCount="46">
  <si>
    <t>Właściciel ryzyka</t>
  </si>
  <si>
    <t>Przyczyny ryzyka</t>
  </si>
  <si>
    <t xml:space="preserve"> Skutki ryzyka</t>
  </si>
  <si>
    <t>Poziom prawdopodobieństwa</t>
  </si>
  <si>
    <t xml:space="preserve">Poziom skutków </t>
  </si>
  <si>
    <t>Bezpieczeństwo informacji</t>
  </si>
  <si>
    <t>Rodzaj ryzyka</t>
  </si>
  <si>
    <t>Nazwa ryzyka</t>
  </si>
  <si>
    <t>Charakter ryzyka</t>
  </si>
  <si>
    <t>Mechanizmy kontroli/ zabezpieczenia</t>
  </si>
  <si>
    <t xml:space="preserve">Wartość ryzyka </t>
  </si>
  <si>
    <t>Poziom ryzyka</t>
  </si>
  <si>
    <t>Działanie/ aktywo</t>
  </si>
  <si>
    <t>Status ryzyka</t>
  </si>
  <si>
    <t>Realizacja działania</t>
  </si>
  <si>
    <t>Ciągłość działalności</t>
  </si>
  <si>
    <t>Wizerunek</t>
  </si>
  <si>
    <t>Naruszenie prawa i procedur</t>
  </si>
  <si>
    <t>Korupcja</t>
  </si>
  <si>
    <t>Poziom skutków (MAX)</t>
  </si>
  <si>
    <t>Naruszenie praw lub wolności osób fizycznych</t>
  </si>
  <si>
    <t>Plan postepowania z ryzykiem nieakceptowalnym</t>
  </si>
  <si>
    <t>Status planu postępowania z ryzykiem nieakceptowalnym</t>
  </si>
  <si>
    <t>Operacyjne</t>
  </si>
  <si>
    <t>Rozwój umiejętności, kompetencji i kwalifikacji kadry dydaktycznej na wszystkich poziomach nauczania.</t>
  </si>
  <si>
    <t xml:space="preserve">Rozwój umiejętności,
kompetencji i kwalifikacji społeczeństwa informacyjnego.
</t>
  </si>
  <si>
    <t>Promocja aktywnego i zdrowego stylu życia.</t>
  </si>
  <si>
    <t>nieterminowa realizacja założonych zadań</t>
  </si>
  <si>
    <t>częste awarie informatyczne</t>
  </si>
  <si>
    <t>niezadowolenie klienta 
i osłabienie wizerunku placówki</t>
  </si>
  <si>
    <t>Zagrożenie</t>
  </si>
  <si>
    <t>dyrektor RODN "WOM" w Częstochowie</t>
  </si>
  <si>
    <t>bieżący monitoring infrastruktury informatycznej oraz system zastępstw osób odpowiedzialnych za jej prawidłowe funkcjonowanie</t>
  </si>
  <si>
    <t>Aktualne</t>
  </si>
  <si>
    <t>nie dotyczy</t>
  </si>
  <si>
    <t>brak zainteresowania ofertą</t>
  </si>
  <si>
    <t>niewłaściwa diagnoza potrzeb edukacyjnych</t>
  </si>
  <si>
    <t>brak możliwości podnoszenia kwalifikacji nauczycieli</t>
  </si>
  <si>
    <t xml:space="preserve">bieżący monitoring realizacji zadań 
</t>
  </si>
  <si>
    <t xml:space="preserve">bieżący monitoring realizacji zadań </t>
  </si>
  <si>
    <t>brak zaintereasowania nauczycieli udziałem 
w formach doskonalenia 
z zakresu edukacji prozdrowotnej.</t>
  </si>
  <si>
    <r>
      <t>Rejestr ryzyk Regionalnego Ośrodka Doskonalenia Nauczycieli "WOM" w Częstochowie
Opracowano/</t>
    </r>
    <r>
      <rPr>
        <b/>
        <strike/>
        <sz val="14"/>
        <color theme="1"/>
        <rFont val="Arial"/>
        <family val="2"/>
        <charset val="238"/>
      </rPr>
      <t>zaktualizowano</t>
    </r>
    <r>
      <rPr>
        <b/>
        <sz val="14"/>
        <color theme="1"/>
        <rFont val="Arial"/>
        <family val="2"/>
        <charset val="238"/>
      </rPr>
      <t xml:space="preserve"> w dniu: 6.12.2023 r.            </t>
    </r>
  </si>
  <si>
    <t>Elżbieta Doroszuk</t>
  </si>
  <si>
    <t>Dyrektor</t>
  </si>
  <si>
    <t>Regionalnego Ośrodka Doskonalenia</t>
  </si>
  <si>
    <t>Nauczycieli „WOM” w Częstochowie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</si>
</sst>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b/>
      <sz val="10.5"/>
      <name val="Arial"/>
      <family val="2"/>
      <charset val="238"/>
    </font>
    <font>
      <sz val="10.5"/>
      <name val="Arial"/>
      <family val="2"/>
      <charset val="238"/>
    </font>
    <font>
      <sz val="10.5"/>
      <color theme="1"/>
      <name val="Arial"/>
      <family val="2"/>
      <charset val="238"/>
    </font>
    <font>
      <i/>
      <sz val="10.5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trike/>
      <sz val="14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top" wrapText="1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49" fontId="6" fillId="0" borderId="0" xfId="0" applyNumberFormat="1" applyFont="1" applyAlignment="1">
      <alignment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textRotation="90" wrapText="1"/>
    </xf>
    <xf numFmtId="0" fontId="1" fillId="3" borderId="3" xfId="0" applyFont="1" applyFill="1" applyBorder="1" applyAlignment="1" applyProtection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Normalny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kk/AppData/Local/Temp/Users/smakk/AppData/Local/Microsoft/Windows/Temporary%20Internet%20Files/Content.Outlook/JUEBBKL5/Aktualizacje%20rr/BS_aktualizacja%20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jestr ryzyk"/>
      <sheetName val="Listy"/>
      <sheetName val="Arkusz1"/>
    </sheetNames>
    <sheetDataSet>
      <sheetData sheetId="0"/>
      <sheetData sheetId="1">
        <row r="40">
          <cell r="A40" t="str">
            <v>Strategiczne</v>
          </cell>
        </row>
        <row r="41">
          <cell r="A41" t="str">
            <v>Finansowe</v>
          </cell>
        </row>
        <row r="42">
          <cell r="A42" t="str">
            <v>Operacyjne.</v>
          </cell>
        </row>
        <row r="62">
          <cell r="A62">
            <v>1</v>
          </cell>
        </row>
        <row r="63">
          <cell r="A63">
            <v>2</v>
          </cell>
        </row>
        <row r="64">
          <cell r="A64">
            <v>3</v>
          </cell>
        </row>
        <row r="65">
          <cell r="A65">
            <v>4</v>
          </cell>
        </row>
        <row r="66">
          <cell r="A66">
            <v>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D63"/>
  <sheetViews>
    <sheetView tabSelected="1" zoomScale="80" zoomScaleNormal="80" zoomScaleSheetLayoutView="50" zoomScalePageLayoutView="50" workbookViewId="0">
      <selection activeCell="D13" sqref="D13"/>
    </sheetView>
  </sheetViews>
  <sheetFormatPr defaultRowHeight="13.5"/>
  <cols>
    <col min="1" max="1" width="14.75" style="3" customWidth="1"/>
    <col min="2" max="2" width="24.25" style="3" customWidth="1"/>
    <col min="3" max="3" width="22.125" style="3" customWidth="1"/>
    <col min="4" max="4" width="21.875" style="3" customWidth="1"/>
    <col min="5" max="5" width="23.75" style="3" customWidth="1"/>
    <col min="6" max="6" width="10.375" style="3" customWidth="1"/>
    <col min="7" max="7" width="12.875" style="3" customWidth="1"/>
    <col min="8" max="8" width="28.25" style="3" customWidth="1"/>
    <col min="9" max="9" width="5.75" style="3" customWidth="1"/>
    <col min="10" max="10" width="4.5" style="3" customWidth="1"/>
    <col min="11" max="11" width="5.25" style="3" customWidth="1"/>
    <col min="12" max="12" width="4.375" style="3" customWidth="1"/>
    <col min="13" max="13" width="4.875" style="3" customWidth="1"/>
    <col min="14" max="14" width="5.5" style="3" customWidth="1"/>
    <col min="15" max="15" width="4.375" style="3" customWidth="1"/>
    <col min="16" max="16" width="7.5" style="3" bestFit="1" customWidth="1"/>
    <col min="17" max="17" width="5.875" style="3" customWidth="1"/>
    <col min="18" max="18" width="13.25" style="3" customWidth="1"/>
    <col min="19" max="19" width="17.75" style="3" customWidth="1"/>
    <col min="20" max="20" width="13.375" style="3" customWidth="1"/>
    <col min="21" max="21" width="18.125" style="3" customWidth="1"/>
    <col min="22" max="22" width="18.875" style="3" customWidth="1"/>
    <col min="23" max="23" width="7.375" style="3" hidden="1" customWidth="1"/>
    <col min="24" max="24" width="5.5" style="3" hidden="1" customWidth="1"/>
    <col min="25" max="25" width="6" style="3" hidden="1" customWidth="1"/>
    <col min="26" max="26" width="12.25" style="3" hidden="1" customWidth="1"/>
    <col min="27" max="27" width="8.875" style="3" customWidth="1"/>
    <col min="28" max="29" width="9" style="3" customWidth="1"/>
    <col min="30" max="30" width="4.25" style="4" customWidth="1"/>
    <col min="31" max="31" width="15" style="3" customWidth="1"/>
    <col min="32" max="32" width="9.5" style="3" customWidth="1"/>
    <col min="33" max="33" width="10" style="3" customWidth="1"/>
    <col min="34" max="34" width="10.375" style="3" customWidth="1"/>
    <col min="35" max="35" width="9" style="3" customWidth="1"/>
    <col min="36" max="36" width="8.5" style="3" customWidth="1"/>
    <col min="37" max="41" width="9" style="3" customWidth="1"/>
    <col min="42" max="16384" width="9" style="3"/>
  </cols>
  <sheetData>
    <row r="1" spans="1:30" ht="48.75" customHeight="1">
      <c r="A1" s="24" t="s">
        <v>41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30" ht="36.75" customHeight="1">
      <c r="A2" s="26" t="s">
        <v>6</v>
      </c>
      <c r="B2" s="26" t="s">
        <v>12</v>
      </c>
      <c r="C2" s="26" t="s">
        <v>7</v>
      </c>
      <c r="D2" s="26" t="s">
        <v>1</v>
      </c>
      <c r="E2" s="26" t="s">
        <v>2</v>
      </c>
      <c r="F2" s="26" t="s">
        <v>8</v>
      </c>
      <c r="G2" s="26" t="s">
        <v>0</v>
      </c>
      <c r="H2" s="26" t="s">
        <v>9</v>
      </c>
      <c r="I2" s="31" t="s">
        <v>3</v>
      </c>
      <c r="J2" s="28" t="s">
        <v>4</v>
      </c>
      <c r="K2" s="29"/>
      <c r="L2" s="29"/>
      <c r="M2" s="29"/>
      <c r="N2" s="29"/>
      <c r="O2" s="29"/>
      <c r="P2" s="29"/>
      <c r="Q2" s="30"/>
      <c r="R2" s="26" t="s">
        <v>10</v>
      </c>
      <c r="S2" s="26" t="s">
        <v>11</v>
      </c>
      <c r="T2" s="26" t="s">
        <v>13</v>
      </c>
      <c r="U2" s="26" t="s">
        <v>21</v>
      </c>
      <c r="V2" s="26" t="s">
        <v>22</v>
      </c>
      <c r="W2" s="15"/>
      <c r="X2" s="15"/>
      <c r="Y2" s="16"/>
      <c r="Z2" s="16"/>
      <c r="AD2" s="5"/>
    </row>
    <row r="3" spans="1:30" ht="92.25" customHeight="1">
      <c r="A3" s="27"/>
      <c r="B3" s="27"/>
      <c r="C3" s="27"/>
      <c r="D3" s="27"/>
      <c r="E3" s="27"/>
      <c r="F3" s="27"/>
      <c r="G3" s="27"/>
      <c r="H3" s="27"/>
      <c r="I3" s="32"/>
      <c r="J3" s="11" t="s">
        <v>14</v>
      </c>
      <c r="K3" s="11" t="s">
        <v>15</v>
      </c>
      <c r="L3" s="11" t="s">
        <v>16</v>
      </c>
      <c r="M3" s="11" t="s">
        <v>5</v>
      </c>
      <c r="N3" s="11" t="s">
        <v>17</v>
      </c>
      <c r="O3" s="11" t="s">
        <v>18</v>
      </c>
      <c r="P3" s="11" t="s">
        <v>20</v>
      </c>
      <c r="Q3" s="11" t="s">
        <v>19</v>
      </c>
      <c r="R3" s="27"/>
      <c r="S3" s="27"/>
      <c r="T3" s="27"/>
      <c r="U3" s="27"/>
      <c r="V3" s="27"/>
      <c r="W3" s="12"/>
      <c r="X3" s="12"/>
      <c r="Y3" s="13"/>
      <c r="Z3" s="14"/>
      <c r="AD3" s="5"/>
    </row>
    <row r="4" spans="1:30" ht="58.5" customHeight="1">
      <c r="A4" s="18" t="s">
        <v>23</v>
      </c>
      <c r="B4" s="19" t="s">
        <v>25</v>
      </c>
      <c r="C4" s="19" t="s">
        <v>27</v>
      </c>
      <c r="D4" s="19" t="s">
        <v>28</v>
      </c>
      <c r="E4" s="19" t="s">
        <v>29</v>
      </c>
      <c r="F4" s="17" t="s">
        <v>30</v>
      </c>
      <c r="G4" s="21" t="s">
        <v>31</v>
      </c>
      <c r="H4" s="19" t="s">
        <v>32</v>
      </c>
      <c r="I4" s="6">
        <v>1</v>
      </c>
      <c r="J4" s="6">
        <v>1</v>
      </c>
      <c r="K4" s="6">
        <v>1</v>
      </c>
      <c r="L4" s="6">
        <v>2</v>
      </c>
      <c r="M4" s="6">
        <v>1</v>
      </c>
      <c r="N4" s="6">
        <v>1</v>
      </c>
      <c r="O4" s="6">
        <v>1</v>
      </c>
      <c r="P4" s="6">
        <v>1</v>
      </c>
      <c r="Q4" s="6">
        <f t="shared" ref="Q4" si="0">MAX(J4:P4)</f>
        <v>2</v>
      </c>
      <c r="R4" s="7">
        <f t="shared" ref="R4:R6" si="1">I4*Q4</f>
        <v>2</v>
      </c>
      <c r="S4" s="8" t="str">
        <f t="shared" ref="S4:S6" si="2">IF(F4="Szansa","Szansa",(IF(R4&gt;=15,"Nieakceptowalne",IF(R4&gt;=5,"Istotne",IF(R4&gt;=1,"Akceptowalne",IF(R4&lt;1,"-","-"))))))</f>
        <v>Akceptowalne</v>
      </c>
      <c r="T4" s="8" t="s">
        <v>33</v>
      </c>
      <c r="U4" s="22" t="s">
        <v>34</v>
      </c>
      <c r="V4" s="22" t="s">
        <v>34</v>
      </c>
      <c r="W4" s="12"/>
      <c r="X4" s="12"/>
      <c r="Y4" s="13"/>
      <c r="Z4" s="14"/>
      <c r="AD4" s="5"/>
    </row>
    <row r="5" spans="1:30" ht="48">
      <c r="A5" s="18" t="s">
        <v>23</v>
      </c>
      <c r="B5" s="20" t="s">
        <v>24</v>
      </c>
      <c r="C5" s="19" t="s">
        <v>35</v>
      </c>
      <c r="D5" s="19" t="s">
        <v>36</v>
      </c>
      <c r="E5" s="19" t="s">
        <v>37</v>
      </c>
      <c r="F5" s="17" t="s">
        <v>30</v>
      </c>
      <c r="G5" s="21" t="s">
        <v>31</v>
      </c>
      <c r="H5" s="19" t="s">
        <v>38</v>
      </c>
      <c r="I5" s="6">
        <v>1</v>
      </c>
      <c r="J5" s="6">
        <v>1</v>
      </c>
      <c r="K5" s="6">
        <v>1</v>
      </c>
      <c r="L5" s="6">
        <v>1</v>
      </c>
      <c r="M5" s="6">
        <v>1</v>
      </c>
      <c r="N5" s="6">
        <v>1</v>
      </c>
      <c r="O5" s="6">
        <v>1</v>
      </c>
      <c r="P5" s="6">
        <v>1</v>
      </c>
      <c r="Q5" s="6">
        <f>MAX(J5:P5)</f>
        <v>1</v>
      </c>
      <c r="R5" s="7">
        <f t="shared" si="1"/>
        <v>1</v>
      </c>
      <c r="S5" s="8" t="str">
        <f t="shared" si="2"/>
        <v>Akceptowalne</v>
      </c>
      <c r="T5" s="8" t="s">
        <v>33</v>
      </c>
      <c r="U5" s="22" t="s">
        <v>34</v>
      </c>
      <c r="V5" s="22" t="s">
        <v>34</v>
      </c>
      <c r="W5" s="12"/>
      <c r="X5" s="12"/>
      <c r="Y5" s="13"/>
      <c r="Z5" s="14"/>
    </row>
    <row r="6" spans="1:30" ht="74.25" customHeight="1">
      <c r="A6" s="18" t="s">
        <v>23</v>
      </c>
      <c r="B6" s="23" t="s">
        <v>26</v>
      </c>
      <c r="C6" s="19" t="s">
        <v>40</v>
      </c>
      <c r="D6" s="19" t="s">
        <v>36</v>
      </c>
      <c r="E6" s="19" t="s">
        <v>37</v>
      </c>
      <c r="F6" s="17" t="s">
        <v>30</v>
      </c>
      <c r="G6" s="21" t="s">
        <v>31</v>
      </c>
      <c r="H6" s="19" t="s">
        <v>39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>
        <v>1</v>
      </c>
      <c r="O6" s="6">
        <v>1</v>
      </c>
      <c r="P6" s="6">
        <v>1</v>
      </c>
      <c r="Q6" s="6">
        <f t="shared" ref="Q6" si="3">MAX(J6:P6)</f>
        <v>1</v>
      </c>
      <c r="R6" s="7">
        <f t="shared" si="1"/>
        <v>1</v>
      </c>
      <c r="S6" s="8" t="str">
        <f t="shared" si="2"/>
        <v>Akceptowalne</v>
      </c>
      <c r="T6" s="8" t="s">
        <v>33</v>
      </c>
      <c r="U6" s="22" t="s">
        <v>34</v>
      </c>
      <c r="V6" s="22" t="s">
        <v>34</v>
      </c>
      <c r="W6" s="12"/>
      <c r="X6" s="12"/>
      <c r="Y6" s="13"/>
      <c r="Z6" s="14"/>
    </row>
    <row r="7" spans="1:30">
      <c r="F7" s="1"/>
      <c r="G7" s="1"/>
      <c r="H7" s="1"/>
      <c r="S7" s="10"/>
      <c r="T7" s="10"/>
      <c r="U7" s="10"/>
      <c r="V7" s="10"/>
      <c r="W7" s="10"/>
      <c r="X7" s="10"/>
      <c r="Y7" s="10"/>
      <c r="Z7" s="10"/>
    </row>
    <row r="8" spans="1:30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30" ht="15">
      <c r="C9" s="9"/>
      <c r="D9" s="9"/>
      <c r="E9" s="9"/>
      <c r="F9" s="9"/>
      <c r="G9" s="9"/>
      <c r="H9" s="33" t="s">
        <v>42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30" ht="15">
      <c r="C10" s="9"/>
      <c r="D10" s="9"/>
      <c r="E10" s="9"/>
      <c r="F10" s="9"/>
      <c r="G10" s="9"/>
      <c r="H10" s="33" t="s">
        <v>43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0" ht="15">
      <c r="C11" s="9"/>
      <c r="D11" s="9"/>
      <c r="E11" s="9"/>
      <c r="F11" s="9"/>
      <c r="G11" s="9"/>
      <c r="H11" s="33" t="s">
        <v>44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30" ht="15">
      <c r="C12" s="9"/>
      <c r="D12" s="9"/>
      <c r="E12" s="9"/>
      <c r="F12" s="9"/>
      <c r="G12" s="9"/>
      <c r="H12" s="33" t="s">
        <v>45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30">
      <c r="C13" s="9"/>
      <c r="D13" s="9"/>
      <c r="E13" s="9"/>
      <c r="F13" s="9"/>
      <c r="G13" s="9"/>
      <c r="H13" s="34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30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30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30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3:26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3:26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3:26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3:26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3:26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3:26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3:26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3:26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3:26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3:26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3:26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3:26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3:26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3:26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3:26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3:26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3:26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3:26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3:26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3:26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3:26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3:26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3:26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3:26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3:26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3:26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3:26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3:26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3:26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3:26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3:26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3:26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3:26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3:26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3:26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3:26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3:26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3:26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3:26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3:26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3:26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3:26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3:26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3:26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3:26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3:26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3:26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</sheetData>
  <sheetProtection formatCells="0" formatColumns="0" formatRows="0" insertColumns="0" insertRows="0" insertHyperlinks="0" deleteColumns="0" deleteRows="0" sort="0" autoFilter="0" pivotTables="0"/>
  <mergeCells count="16">
    <mergeCell ref="A1:Z1"/>
    <mergeCell ref="S2:S3"/>
    <mergeCell ref="T2:T3"/>
    <mergeCell ref="U2:U3"/>
    <mergeCell ref="V2:V3"/>
    <mergeCell ref="J2:Q2"/>
    <mergeCell ref="F2:F3"/>
    <mergeCell ref="G2:G3"/>
    <mergeCell ref="H2:H3"/>
    <mergeCell ref="I2:I3"/>
    <mergeCell ref="R2:R3"/>
    <mergeCell ref="A2:A3"/>
    <mergeCell ref="B2:B3"/>
    <mergeCell ref="C2:C3"/>
    <mergeCell ref="D2:D3"/>
    <mergeCell ref="E2:E3"/>
  </mergeCells>
  <conditionalFormatting sqref="Y3:Y6">
    <cfRule type="cellIs" dxfId="17" priority="24" stopIfTrue="1" operator="greaterThan">
      <formula>4</formula>
    </cfRule>
    <cfRule type="cellIs" dxfId="16" priority="25" stopIfTrue="1" operator="between">
      <formula>3</formula>
      <formula>4</formula>
    </cfRule>
  </conditionalFormatting>
  <conditionalFormatting sqref="Y3:Y6">
    <cfRule type="cellIs" dxfId="15" priority="23" stopIfTrue="1" operator="between">
      <formula>1</formula>
      <formula>2</formula>
    </cfRule>
  </conditionalFormatting>
  <conditionalFormatting sqref="S6">
    <cfRule type="containsText" dxfId="14" priority="1" operator="containsText" text="SZANSA">
      <formula>NOT(ISERROR(SEARCH("SZANSA",S6)))</formula>
    </cfRule>
  </conditionalFormatting>
  <conditionalFormatting sqref="S4">
    <cfRule type="containsText" dxfId="13" priority="11" operator="containsText" text="SZANSA">
      <formula>NOT(ISERROR(SEARCH("SZANSA",S4)))</formula>
    </cfRule>
  </conditionalFormatting>
  <conditionalFormatting sqref="S4">
    <cfRule type="containsText" dxfId="12" priority="13" operator="containsText" text="Akceptowalne">
      <formula>NOT(ISERROR(SEARCH("Akceptowalne",S4)))</formula>
    </cfRule>
    <cfRule type="containsText" dxfId="11" priority="14" operator="containsText" text="Istotne">
      <formula>NOT(ISERROR(SEARCH("Istotne",S4)))</formula>
    </cfRule>
    <cfRule type="containsText" dxfId="10" priority="15" operator="containsText" text="Nieakceptowalne">
      <formula>NOT(ISERROR(SEARCH("Nieakceptowalne",S4)))</formula>
    </cfRule>
  </conditionalFormatting>
  <conditionalFormatting sqref="S4">
    <cfRule type="containsText" dxfId="9" priority="12" operator="containsText" text="Nieakceptowalne">
      <formula>NOT(ISERROR(SEARCH("Nieakceptowalne",S4)))</formula>
    </cfRule>
  </conditionalFormatting>
  <conditionalFormatting sqref="S5">
    <cfRule type="containsText" dxfId="8" priority="6" operator="containsText" text="SZANSA">
      <formula>NOT(ISERROR(SEARCH("SZANSA",S5)))</formula>
    </cfRule>
  </conditionalFormatting>
  <conditionalFormatting sqref="S5">
    <cfRule type="containsText" dxfId="7" priority="8" operator="containsText" text="Akceptowalne">
      <formula>NOT(ISERROR(SEARCH("Akceptowalne",S5)))</formula>
    </cfRule>
    <cfRule type="containsText" dxfId="6" priority="9" operator="containsText" text="Istotne">
      <formula>NOT(ISERROR(SEARCH("Istotne",S5)))</formula>
    </cfRule>
    <cfRule type="containsText" dxfId="5" priority="10" operator="containsText" text="Nieakceptowalne">
      <formula>NOT(ISERROR(SEARCH("Nieakceptowalne",S5)))</formula>
    </cfRule>
  </conditionalFormatting>
  <conditionalFormatting sqref="S5">
    <cfRule type="containsText" dxfId="4" priority="7" operator="containsText" text="Nieakceptowalne">
      <formula>NOT(ISERROR(SEARCH("Nieakceptowalne",S5)))</formula>
    </cfRule>
  </conditionalFormatting>
  <conditionalFormatting sqref="S6">
    <cfRule type="containsText" dxfId="3" priority="3" operator="containsText" text="Akceptowalne">
      <formula>NOT(ISERROR(SEARCH("Akceptowalne",S6)))</formula>
    </cfRule>
    <cfRule type="containsText" dxfId="2" priority="4" operator="containsText" text="Istotne">
      <formula>NOT(ISERROR(SEARCH("Istotne",S6)))</formula>
    </cfRule>
    <cfRule type="containsText" dxfId="1" priority="5" operator="containsText" text="Nieakceptowalne">
      <formula>NOT(ISERROR(SEARCH("Nieakceptowalne",S6)))</formula>
    </cfRule>
  </conditionalFormatting>
  <conditionalFormatting sqref="S6">
    <cfRule type="containsText" dxfId="0" priority="2" operator="containsText" text="Nieakceptowalne">
      <formula>NOT(ISERROR(SEARCH("Nieakceptowalne",S6)))</formula>
    </cfRule>
  </conditionalFormatting>
  <dataValidations xWindow="208" yWindow="491" count="9">
    <dataValidation type="list" allowBlank="1" showInputMessage="1" showErrorMessage="1" errorTitle="Nieprawidłowa wartość" error="Prosze wybrać wartość w skali od 1 do 3" sqref="W4:X6">
      <formula1>"1,2,3"</formula1>
    </dataValidation>
    <dataValidation allowBlank="1" showErrorMessage="1" promptTitle="Działanie" sqref="A2"/>
    <dataValidation allowBlank="1" showErrorMessage="1" sqref="B2:J3 R2:V3 K3:Q3"/>
    <dataValidation type="list" allowBlank="1" showInputMessage="1" showErrorMessage="1" errorTitle="Nieprawidłowa wartość" error="Proszę wybrać wartość w skali od 1 do 3" sqref="I4:I6">
      <formula1>"1,2,3,4,5"</formula1>
    </dataValidation>
    <dataValidation showDropDown="1" showInputMessage="1" showErrorMessage="1" errorTitle="Nieprawidłowa wartość" error="Proszę wybrać wartość w skali od 1 do 3" sqref="Q4:Q6"/>
    <dataValidation type="list" allowBlank="1" showInputMessage="1" showErrorMessage="1" sqref="T4:T6">
      <formula1>"Aktualne,Archiwalne"</formula1>
    </dataValidation>
    <dataValidation type="list" allowBlank="1" showInputMessage="1" showErrorMessage="1" sqref="F4:F6">
      <formula1>"Zagrożenie,Szansa"</formula1>
    </dataValidation>
    <dataValidation type="list" allowBlank="1" showInputMessage="1" showErrorMessage="1" sqref="A4:A6">
      <formula1>"Operacyjne,Bezpieczeństwa informacji,Przetwarzania danych osobowych,Korupcyjne"</formula1>
    </dataValidation>
    <dataValidation type="list" allowBlank="1" showInputMessage="1" showErrorMessage="1" errorTitle="Nieprawidłowa wartość" error="Proszę wybrać wartość w skali od 1 do 5" sqref="J4:P6">
      <formula1>"1,2,3,4,5"</formula1>
    </dataValidation>
  </dataValidations>
  <pageMargins left="0.25" right="0.25" top="0.75" bottom="0.75" header="0.3" footer="0.3"/>
  <pageSetup paperSize="9" scale="45" fitToHeight="0" orientation="landscape" r:id="rId1"/>
  <headerFooter differentOddEven="1">
    <oddFooter>&amp;R&amp;P z &amp;N</oddFooter>
    <evenFooter>&amp;L&amp;P z &amp;N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sqref="A1:A2"/>
    </sheetView>
  </sheetViews>
  <sheetFormatPr defaultRowHeight="14.25"/>
  <cols>
    <col min="1" max="1" width="30.5" customWidth="1"/>
  </cols>
  <sheetData>
    <row r="1" spans="1:1">
      <c r="A1" s="2"/>
    </row>
    <row r="2" spans="1:1">
      <c r="A2" s="2"/>
    </row>
    <row r="3" spans="1:1">
      <c r="A3" s="2"/>
    </row>
    <row r="4" spans="1:1">
      <c r="A4" s="2"/>
    </row>
    <row r="5" spans="1:1">
      <c r="A5" s="2"/>
    </row>
    <row r="6" spans="1:1">
      <c r="A6" s="2"/>
    </row>
    <row r="7" spans="1:1">
      <c r="A7" s="1"/>
    </row>
    <row r="8" spans="1:1">
      <c r="A8" s="2"/>
    </row>
    <row r="9" spans="1:1">
      <c r="A9" s="2"/>
    </row>
    <row r="10" spans="1:1">
      <c r="A10" s="2"/>
    </row>
    <row r="11" spans="1:1">
      <c r="A11" s="2"/>
    </row>
    <row r="12" spans="1:1">
      <c r="A12" s="2"/>
    </row>
    <row r="13" spans="1:1">
      <c r="A13" s="2"/>
    </row>
    <row r="14" spans="1:1">
      <c r="A14" s="2"/>
    </row>
    <row r="15" spans="1:1">
      <c r="A15" s="2"/>
    </row>
    <row r="16" spans="1:1">
      <c r="A16" s="2"/>
    </row>
    <row r="17" spans="1:1">
      <c r="A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4</vt:i4>
      </vt:variant>
    </vt:vector>
  </HeadingPairs>
  <TitlesOfParts>
    <vt:vector size="6" baseType="lpstr">
      <vt:lpstr>Rejestr ryzyk</vt:lpstr>
      <vt:lpstr>Arkusz1</vt:lpstr>
      <vt:lpstr>TS</vt:lpstr>
      <vt:lpstr>TW</vt:lpstr>
      <vt:lpstr>ZD</vt:lpstr>
      <vt:lpstr>ZN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Komenda</dc:creator>
  <cp:lastModifiedBy>Liliana Kazmierczak</cp:lastModifiedBy>
  <cp:lastPrinted>2023-12-05T08:45:43Z</cp:lastPrinted>
  <dcterms:created xsi:type="dcterms:W3CDTF">2011-05-25T05:55:45Z</dcterms:created>
  <dcterms:modified xsi:type="dcterms:W3CDTF">2023-12-05T08:47:29Z</dcterms:modified>
</cp:coreProperties>
</file>